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2820" windowWidth="20730" windowHeight="11760" tabRatio="500" activeTab="0"/>
  </bookViews>
  <sheets>
    <sheet name="Feuil7" sheetId="1" r:id="rId1"/>
  </sheets>
  <definedNames/>
  <calcPr fullCalcOnLoad="1"/>
</workbook>
</file>

<file path=xl/sharedStrings.xml><?xml version="1.0" encoding="utf-8"?>
<sst xmlns="http://schemas.openxmlformats.org/spreadsheetml/2006/main" count="96" uniqueCount="71">
  <si>
    <t>% total reads (G2)</t>
  </si>
  <si>
    <t>% total reads (G1)</t>
  </si>
  <si>
    <t>% total reads (A1)</t>
  </si>
  <si>
    <t>% total reads (A3)</t>
  </si>
  <si>
    <t>% total reads (B1)</t>
  </si>
  <si>
    <t>% total reads (B2)</t>
  </si>
  <si>
    <t>% total reads (B3)</t>
  </si>
  <si>
    <t>% total reads (B4)</t>
  </si>
  <si>
    <t>% total reads (E1)</t>
  </si>
  <si>
    <t>% total reads (E2)</t>
  </si>
  <si>
    <t>% total reads (C1)</t>
  </si>
  <si>
    <t>% total reads (C2)</t>
  </si>
  <si>
    <t>% total reads (C3)</t>
  </si>
  <si>
    <t>% total reads (C4)</t>
  </si>
  <si>
    <t>% total reads (F1)</t>
  </si>
  <si>
    <t>% total reads (F2)</t>
  </si>
  <si>
    <t>miR-628-3p</t>
  </si>
  <si>
    <t>Ref.  miRNA</t>
  </si>
  <si>
    <t xml:space="preserve">   TCTAGTAAGAGTGGCAGTCGA</t>
  </si>
  <si>
    <t>L+1</t>
  </si>
  <si>
    <t xml:space="preserve">  TTCTAGTAAGAGTGGCAGTCGA</t>
  </si>
  <si>
    <t>Genomic</t>
  </si>
  <si>
    <t>cctTCTAGTAAGAGTGGCAGTCGAagg</t>
  </si>
  <si>
    <t>miR-10b-5p</t>
  </si>
  <si>
    <t>Ref. miRNA</t>
  </si>
  <si>
    <t xml:space="preserve">   TACCCTGTAGAACCGAATTTGTG</t>
  </si>
  <si>
    <t>R-1</t>
  </si>
  <si>
    <t xml:space="preserve">   TACCCTGTAGAACCGAATTTGT</t>
  </si>
  <si>
    <t>ataTACCCTGTAGAACCGAATTTGTGtgg</t>
  </si>
  <si>
    <t>R+1</t>
  </si>
  <si>
    <t>miR-504-5p</t>
  </si>
  <si>
    <t xml:space="preserve">   AGACCCTGGTCTGCACTCTATC</t>
  </si>
  <si>
    <t>L-1</t>
  </si>
  <si>
    <t xml:space="preserve">    GACCCTGGTCTGCACTCTATC</t>
  </si>
  <si>
    <t>gggAGACCCTGGTCTGCACTCTATCtgt</t>
  </si>
  <si>
    <t>miR-488-5p</t>
  </si>
  <si>
    <t xml:space="preserve">   CCCAGATAATGGCACTCTCAA</t>
  </si>
  <si>
    <t>R+2</t>
  </si>
  <si>
    <t xml:space="preserve">   CCCAGATAATGGCACTCTCAAAC</t>
  </si>
  <si>
    <t>cccAGATAATGGCACTCTCAAACAagt</t>
  </si>
  <si>
    <t>miR-320b</t>
  </si>
  <si>
    <t xml:space="preserve">    AAAAGCTGGGTTGAGAGGGCAA</t>
  </si>
  <si>
    <t>R-2</t>
  </si>
  <si>
    <t xml:space="preserve">    AAAAGCTGGGTTGAGAGGGC</t>
  </si>
  <si>
    <t>aggAAAAGCTGGGTTGAGAGGGCAAaca</t>
  </si>
  <si>
    <t>miR-99a-5p</t>
  </si>
  <si>
    <t xml:space="preserve">   AACCCGTAGATCCGATCTTGTG</t>
  </si>
  <si>
    <t xml:space="preserve">   AACCCGTAGATCCGATCTTGT</t>
  </si>
  <si>
    <t>ataAACCCGTAGATCCGATCTTGTGgtg</t>
  </si>
  <si>
    <t>miR-152-3p</t>
  </si>
  <si>
    <t xml:space="preserve">   TCAGTGCATGACAGAACTTGG</t>
  </si>
  <si>
    <t xml:space="preserve">   TCAGTGCATGACAGAACTTGGG</t>
  </si>
  <si>
    <t>cagtCAGTGCATGACAGAACTTGGgcc</t>
  </si>
  <si>
    <t>miR-199b-3p</t>
  </si>
  <si>
    <t xml:space="preserve">   ACAGTAGTCTGCACATTGGTTA</t>
  </si>
  <si>
    <t xml:space="preserve">   ACAGTAGTCTGCACATTGGTT</t>
  </si>
  <si>
    <t>tgtACAGTAGTCTGAACATTGGTTAggc</t>
  </si>
  <si>
    <t>miR-378c-5p</t>
  </si>
  <si>
    <t xml:space="preserve">   ACTGGACTTGGAGTCAGAAGAGTGG</t>
  </si>
  <si>
    <t>R-5</t>
  </si>
  <si>
    <t xml:space="preserve">   ACTGGACTTGGAGTCAGAAG</t>
  </si>
  <si>
    <t>atcACTGGACTTGGAGTCAGAAGAGTGGagt</t>
  </si>
  <si>
    <t>Average</t>
  </si>
  <si>
    <t>Std Dev</t>
  </si>
  <si>
    <t>Controls</t>
  </si>
  <si>
    <t>DLB</t>
  </si>
  <si>
    <t xml:space="preserve">Here, the percentage of total reads from the respective miRNA sequences are given.  </t>
  </si>
  <si>
    <t>AD Braak VI</t>
  </si>
  <si>
    <t>FLTD</t>
  </si>
  <si>
    <t>HS-Aging</t>
  </si>
  <si>
    <t>Supplementary Table 3. IsomiR vs. Reference (miRBase) miRNA reads amounts.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</si>
</sst>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name val="Courier New"/>
      <family val="0"/>
    </font>
    <font>
      <b/>
      <sz val="12"/>
      <name val="Courier New"/>
      <family val="0"/>
    </font>
    <font>
      <sz val="12"/>
      <name val="Arial"/>
      <family val="0"/>
    </font>
    <font>
      <b/>
      <sz val="12"/>
      <name val="Arial"/>
      <family val="0"/>
    </font>
    <font>
      <sz val="14"/>
      <name val="Courier New"/>
      <family val="0"/>
    </font>
    <font>
      <b/>
      <sz val="14"/>
      <name val="Courier New"/>
      <family val="0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" fontId="2" fillId="33" borderId="0" xfId="0" applyNumberFormat="1" applyFont="1" applyFill="1" applyAlignment="1">
      <alignment horizontal="center"/>
    </xf>
    <xf numFmtId="164" fontId="2" fillId="33" borderId="0" xfId="0" applyNumberFormat="1" applyFont="1" applyFill="1" applyAlignment="1" quotePrefix="1">
      <alignment horizontal="center"/>
    </xf>
    <xf numFmtId="164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164" fontId="2" fillId="2" borderId="0" xfId="0" applyNumberFormat="1" applyFont="1" applyFill="1" applyAlignment="1" quotePrefix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164" fontId="2" fillId="7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" fontId="3" fillId="34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3" fillId="7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" fontId="3" fillId="35" borderId="0" xfId="0" applyNumberFormat="1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164" fontId="7" fillId="34" borderId="0" xfId="0" applyNumberFormat="1" applyFont="1" applyFill="1" applyAlignment="1">
      <alignment horizontal="center"/>
    </xf>
    <xf numFmtId="0" fontId="43" fillId="34" borderId="0" xfId="0" applyFont="1" applyFill="1" applyAlignment="1">
      <alignment horizontal="center"/>
    </xf>
    <xf numFmtId="164" fontId="7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43" fillId="2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43" fillId="7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43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zoomScale="75" zoomScaleNormal="75" zoomScalePageLayoutView="75" workbookViewId="0" topLeftCell="A1">
      <pane xSplit="3" topLeftCell="D1" activePane="topRight" state="frozen"/>
      <selection pane="topLeft" activeCell="A53" sqref="A53"/>
      <selection pane="topRight" activeCell="A2" sqref="A2"/>
    </sheetView>
  </sheetViews>
  <sheetFormatPr defaultColWidth="10.875" defaultRowHeight="15.75"/>
  <cols>
    <col min="1" max="1" width="14.875" style="4" bestFit="1" customWidth="1"/>
    <col min="2" max="2" width="32.125" style="4" customWidth="1"/>
    <col min="3" max="3" width="38.875" style="3" customWidth="1"/>
    <col min="4" max="4" width="22.875" style="7" bestFit="1" customWidth="1"/>
    <col min="5" max="5" width="22.875" style="5" bestFit="1" customWidth="1"/>
    <col min="6" max="7" width="10.875" style="5" customWidth="1"/>
    <col min="8" max="8" width="22.875" style="7" bestFit="1" customWidth="1"/>
    <col min="9" max="9" width="22.875" style="5" bestFit="1" customWidth="1"/>
    <col min="10" max="10" width="10.875" style="5" customWidth="1"/>
    <col min="11" max="11" width="9.625" style="5" bestFit="1" customWidth="1"/>
    <col min="12" max="12" width="22.875" style="7" bestFit="1" customWidth="1"/>
    <col min="13" max="13" width="22.875" style="6" bestFit="1" customWidth="1"/>
    <col min="14" max="14" width="22.875" style="7" bestFit="1" customWidth="1"/>
    <col min="15" max="15" width="22.875" style="6" bestFit="1" customWidth="1"/>
    <col min="16" max="16" width="9.625" style="6" bestFit="1" customWidth="1"/>
    <col min="17" max="17" width="10.875" style="6" customWidth="1"/>
    <col min="18" max="21" width="22.875" style="6" bestFit="1" customWidth="1"/>
    <col min="22" max="22" width="9.625" style="6" bestFit="1" customWidth="1"/>
    <col min="23" max="23" width="13.125" style="6" bestFit="1" customWidth="1"/>
    <col min="24" max="25" width="22.875" style="6" bestFit="1" customWidth="1"/>
    <col min="26" max="27" width="23.375" style="6" bestFit="1" customWidth="1"/>
    <col min="28" max="29" width="22.875" style="6" bestFit="1" customWidth="1"/>
    <col min="30" max="16384" width="10.875" style="4" customWidth="1"/>
  </cols>
  <sheetData>
    <row r="1" spans="1:29" s="15" customFormat="1" ht="15.75">
      <c r="A1" s="15" t="s">
        <v>70</v>
      </c>
      <c r="C1" s="16"/>
      <c r="D1" s="17"/>
      <c r="E1" s="18"/>
      <c r="F1" s="18"/>
      <c r="G1" s="18"/>
      <c r="H1" s="17"/>
      <c r="I1" s="18"/>
      <c r="J1" s="18"/>
      <c r="K1" s="18"/>
      <c r="L1" s="17"/>
      <c r="M1" s="19"/>
      <c r="N1" s="17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20"/>
      <c r="AA1" s="20"/>
      <c r="AB1" s="20"/>
      <c r="AC1" s="20"/>
    </row>
    <row r="2" spans="1:29" s="9" customFormat="1" ht="15">
      <c r="A2" s="9" t="s">
        <v>66</v>
      </c>
      <c r="C2" s="10"/>
      <c r="D2" s="11"/>
      <c r="E2" s="12"/>
      <c r="F2" s="12"/>
      <c r="G2" s="12"/>
      <c r="H2" s="11"/>
      <c r="I2" s="12"/>
      <c r="J2" s="12"/>
      <c r="K2" s="12"/>
      <c r="L2" s="11"/>
      <c r="M2" s="13"/>
      <c r="N2" s="11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4"/>
      <c r="AA2" s="14"/>
      <c r="AB2" s="14"/>
      <c r="AC2" s="14"/>
    </row>
    <row r="3" spans="3:29" s="39" customFormat="1" ht="19.5">
      <c r="C3" s="40"/>
      <c r="D3" s="44" t="s">
        <v>64</v>
      </c>
      <c r="E3" s="45"/>
      <c r="F3" s="45"/>
      <c r="G3" s="45"/>
      <c r="H3" s="46" t="s">
        <v>67</v>
      </c>
      <c r="I3" s="47"/>
      <c r="J3" s="47"/>
      <c r="K3" s="47"/>
      <c r="L3" s="48" t="s">
        <v>65</v>
      </c>
      <c r="M3" s="49"/>
      <c r="N3" s="49"/>
      <c r="O3" s="49"/>
      <c r="P3" s="49"/>
      <c r="Q3" s="49"/>
      <c r="R3" s="50" t="s">
        <v>69</v>
      </c>
      <c r="S3" s="51"/>
      <c r="T3" s="51"/>
      <c r="U3" s="51"/>
      <c r="V3" s="51"/>
      <c r="W3" s="51"/>
      <c r="X3" s="52" t="s">
        <v>68</v>
      </c>
      <c r="Y3" s="53"/>
      <c r="Z3" s="53"/>
      <c r="AA3" s="53"/>
      <c r="AB3" s="53"/>
      <c r="AC3" s="53"/>
    </row>
    <row r="4" spans="3:29" s="33" customFormat="1" ht="16.5">
      <c r="C4" s="34"/>
      <c r="D4" s="35" t="s">
        <v>0</v>
      </c>
      <c r="E4" s="35" t="s">
        <v>1</v>
      </c>
      <c r="F4" s="35" t="s">
        <v>62</v>
      </c>
      <c r="G4" s="35" t="s">
        <v>63</v>
      </c>
      <c r="H4" s="36" t="s">
        <v>2</v>
      </c>
      <c r="I4" s="36" t="s">
        <v>3</v>
      </c>
      <c r="J4" s="36" t="s">
        <v>62</v>
      </c>
      <c r="K4" s="36" t="s">
        <v>63</v>
      </c>
      <c r="L4" s="37" t="s">
        <v>4</v>
      </c>
      <c r="M4" s="37" t="s">
        <v>5</v>
      </c>
      <c r="N4" s="37" t="s">
        <v>6</v>
      </c>
      <c r="O4" s="37" t="s">
        <v>7</v>
      </c>
      <c r="P4" s="37" t="s">
        <v>62</v>
      </c>
      <c r="Q4" s="37" t="s">
        <v>63</v>
      </c>
      <c r="R4" s="38" t="s">
        <v>10</v>
      </c>
      <c r="S4" s="38" t="s">
        <v>11</v>
      </c>
      <c r="T4" s="38" t="s">
        <v>12</v>
      </c>
      <c r="U4" s="38" t="s">
        <v>13</v>
      </c>
      <c r="V4" s="38" t="s">
        <v>62</v>
      </c>
      <c r="W4" s="38" t="s">
        <v>63</v>
      </c>
      <c r="X4" s="41" t="s">
        <v>14</v>
      </c>
      <c r="Y4" s="41" t="s">
        <v>15</v>
      </c>
      <c r="Z4" s="41" t="s">
        <v>8</v>
      </c>
      <c r="AA4" s="41" t="s">
        <v>9</v>
      </c>
      <c r="AB4" s="41" t="s">
        <v>62</v>
      </c>
      <c r="AC4" s="41" t="s">
        <v>63</v>
      </c>
    </row>
    <row r="5" spans="1:29" ht="15.75">
      <c r="A5" s="4" t="s">
        <v>16</v>
      </c>
      <c r="B5" s="4" t="s">
        <v>17</v>
      </c>
      <c r="C5" s="3" t="s">
        <v>18</v>
      </c>
      <c r="D5" s="26">
        <v>13.1</v>
      </c>
      <c r="E5" s="27">
        <v>11.1</v>
      </c>
      <c r="F5" s="27">
        <f>AVERAGE(D5:E5)</f>
        <v>12.1</v>
      </c>
      <c r="G5" s="27">
        <f>STDEV(D5:E5)</f>
        <v>1.4142135623730951</v>
      </c>
      <c r="H5" s="22">
        <v>0</v>
      </c>
      <c r="I5" s="22">
        <v>0</v>
      </c>
      <c r="J5" s="23">
        <f>AVERAGE(H5:I5)</f>
        <v>0</v>
      </c>
      <c r="K5" s="23">
        <f>STDEV(H5:I5)</f>
        <v>0</v>
      </c>
      <c r="L5" s="28">
        <v>0</v>
      </c>
      <c r="M5" s="29">
        <v>0</v>
      </c>
      <c r="N5" s="29">
        <v>0</v>
      </c>
      <c r="O5" s="29">
        <v>0</v>
      </c>
      <c r="P5" s="29">
        <f>AVERAGE(L5:O5)</f>
        <v>0</v>
      </c>
      <c r="Q5" s="29">
        <f>STDEV(L5:O5)</f>
        <v>0</v>
      </c>
      <c r="R5" s="31">
        <v>19.3</v>
      </c>
      <c r="S5" s="31">
        <v>14.3</v>
      </c>
      <c r="T5" s="32">
        <v>29.5</v>
      </c>
      <c r="U5" s="32">
        <v>25</v>
      </c>
      <c r="V5" s="31">
        <f>AVERAGE(R5:U5)</f>
        <v>22.025</v>
      </c>
      <c r="W5" s="32">
        <f>STDEV(R5:U5)</f>
        <v>6.628913938195314</v>
      </c>
      <c r="X5" s="42">
        <v>25</v>
      </c>
      <c r="Y5" s="42">
        <v>8.3</v>
      </c>
      <c r="Z5" s="43">
        <v>29.2</v>
      </c>
      <c r="AA5" s="42">
        <v>16</v>
      </c>
      <c r="AB5" s="42">
        <f>AVERAGE(X5:AA5)</f>
        <v>19.625</v>
      </c>
      <c r="AC5" s="42">
        <f>STDEV(X5:AA5)</f>
        <v>9.344650876303511</v>
      </c>
    </row>
    <row r="6" spans="2:29" ht="15.75">
      <c r="B6" s="4" t="s">
        <v>19</v>
      </c>
      <c r="C6" s="3" t="s">
        <v>20</v>
      </c>
      <c r="D6" s="27">
        <v>29.51</v>
      </c>
      <c r="E6" s="27">
        <v>22.2</v>
      </c>
      <c r="F6" s="27">
        <f>AVERAGE(D6:E6)</f>
        <v>25.855</v>
      </c>
      <c r="G6" s="27">
        <f>STDEV(D6:E6)</f>
        <v>5.168950570473657</v>
      </c>
      <c r="H6" s="22">
        <v>0</v>
      </c>
      <c r="I6" s="22">
        <v>0</v>
      </c>
      <c r="J6" s="23">
        <f>AVERAGE(H6:I6)</f>
        <v>0</v>
      </c>
      <c r="K6" s="23">
        <f>STDEV(H6:I6)</f>
        <v>0</v>
      </c>
      <c r="L6" s="28">
        <v>0</v>
      </c>
      <c r="M6" s="29">
        <v>13.3</v>
      </c>
      <c r="N6" s="29">
        <v>33.3</v>
      </c>
      <c r="O6" s="29">
        <v>0</v>
      </c>
      <c r="P6" s="29">
        <f>AVERAGE(L6:O6)</f>
        <v>11.649999999999999</v>
      </c>
      <c r="Q6" s="29">
        <f>STDEV(L6:O6)</f>
        <v>15.736263851372092</v>
      </c>
      <c r="R6" s="31">
        <v>29.8</v>
      </c>
      <c r="S6" s="31">
        <v>28.6</v>
      </c>
      <c r="T6" s="32">
        <v>19.7</v>
      </c>
      <c r="U6" s="32">
        <v>25</v>
      </c>
      <c r="V6" s="31">
        <f>AVERAGE(R6:U6)</f>
        <v>25.775000000000002</v>
      </c>
      <c r="W6" s="32">
        <f>STDEV(R6:U6)</f>
        <v>4.5345892868042466</v>
      </c>
      <c r="X6" s="42">
        <v>19.6</v>
      </c>
      <c r="Y6" s="42">
        <v>20.8</v>
      </c>
      <c r="Z6" s="43">
        <v>16.7</v>
      </c>
      <c r="AA6" s="42">
        <v>16</v>
      </c>
      <c r="AB6" s="42">
        <f>AVERAGE(X6:AA6)</f>
        <v>18.275000000000002</v>
      </c>
      <c r="AC6" s="42">
        <f>STDEV(X6:AA6)</f>
        <v>2.294013949390869</v>
      </c>
    </row>
    <row r="7" spans="2:29" ht="15.75">
      <c r="B7" s="4" t="s">
        <v>21</v>
      </c>
      <c r="C7" s="3" t="s">
        <v>22</v>
      </c>
      <c r="D7" s="25"/>
      <c r="E7" s="27"/>
      <c r="F7" s="27"/>
      <c r="G7" s="27"/>
      <c r="H7" s="23"/>
      <c r="I7" s="23"/>
      <c r="J7" s="23"/>
      <c r="K7" s="23"/>
      <c r="L7" s="30"/>
      <c r="M7" s="29"/>
      <c r="N7" s="29"/>
      <c r="O7" s="29"/>
      <c r="P7" s="29"/>
      <c r="Q7" s="29"/>
      <c r="R7" s="31"/>
      <c r="S7" s="31"/>
      <c r="T7" s="32"/>
      <c r="U7" s="32"/>
      <c r="V7" s="31"/>
      <c r="W7" s="31"/>
      <c r="X7" s="42"/>
      <c r="Y7" s="42"/>
      <c r="Z7" s="43"/>
      <c r="AA7" s="42"/>
      <c r="AB7" s="42"/>
      <c r="AC7" s="42"/>
    </row>
    <row r="8" spans="4:29" ht="15.75">
      <c r="D8" s="25"/>
      <c r="E8" s="27"/>
      <c r="F8" s="27"/>
      <c r="G8" s="27"/>
      <c r="H8" s="23"/>
      <c r="I8" s="23"/>
      <c r="J8" s="23"/>
      <c r="K8" s="23"/>
      <c r="L8" s="30"/>
      <c r="M8" s="29"/>
      <c r="N8" s="29"/>
      <c r="O8" s="29"/>
      <c r="P8" s="29"/>
      <c r="Q8" s="29"/>
      <c r="R8" s="31"/>
      <c r="S8" s="31"/>
      <c r="T8" s="32"/>
      <c r="U8" s="32"/>
      <c r="V8" s="31"/>
      <c r="W8" s="31"/>
      <c r="X8" s="42"/>
      <c r="Y8" s="42"/>
      <c r="Z8" s="43"/>
      <c r="AA8" s="42"/>
      <c r="AB8" s="42"/>
      <c r="AC8" s="42"/>
    </row>
    <row r="9" spans="1:29" ht="15.75">
      <c r="A9" s="4" t="s">
        <v>23</v>
      </c>
      <c r="B9" s="4" t="s">
        <v>24</v>
      </c>
      <c r="C9" s="3" t="s">
        <v>25</v>
      </c>
      <c r="D9" s="25">
        <v>11.8</v>
      </c>
      <c r="E9" s="27">
        <v>11.5</v>
      </c>
      <c r="F9" s="27">
        <f>AVERAGE(D9:E9)</f>
        <v>11.65</v>
      </c>
      <c r="G9" s="27">
        <f>STDEV(D9:E9)</f>
        <v>0.21213203435596475</v>
      </c>
      <c r="H9" s="23">
        <v>10</v>
      </c>
      <c r="I9" s="23">
        <v>10</v>
      </c>
      <c r="J9" s="23">
        <f>AVERAGE(H9:I9)</f>
        <v>10</v>
      </c>
      <c r="K9" s="23">
        <f>STDEV(H9:I9)</f>
        <v>0</v>
      </c>
      <c r="L9" s="30">
        <v>4.9</v>
      </c>
      <c r="M9" s="29">
        <v>5</v>
      </c>
      <c r="N9" s="29">
        <v>25</v>
      </c>
      <c r="O9" s="29">
        <v>12.1</v>
      </c>
      <c r="P9" s="29">
        <f>AVERAGE(L9:O9)</f>
        <v>11.75</v>
      </c>
      <c r="Q9" s="29">
        <f>STDEV(L9:O9)</f>
        <v>9.454628496138808</v>
      </c>
      <c r="R9" s="31">
        <v>14.8</v>
      </c>
      <c r="S9" s="31">
        <v>11.2</v>
      </c>
      <c r="T9" s="32">
        <v>14.4</v>
      </c>
      <c r="U9" s="32">
        <v>3.9</v>
      </c>
      <c r="V9" s="31">
        <f>AVERAGE(R9:U9)</f>
        <v>11.075</v>
      </c>
      <c r="W9" s="32">
        <f>STDEV(R9:U9)</f>
        <v>5.0473590454150745</v>
      </c>
      <c r="X9" s="42">
        <v>7.4</v>
      </c>
      <c r="Y9" s="42">
        <v>12.8</v>
      </c>
      <c r="Z9" s="43">
        <v>10.6</v>
      </c>
      <c r="AA9" s="42">
        <v>5.4</v>
      </c>
      <c r="AB9" s="42">
        <f>AVERAGE(X9:AA9)</f>
        <v>9.05</v>
      </c>
      <c r="AC9" s="42">
        <f>STDEV(X9:AA9)</f>
        <v>3.291909273759935</v>
      </c>
    </row>
    <row r="10" spans="2:29" ht="15.75">
      <c r="B10" s="4" t="s">
        <v>26</v>
      </c>
      <c r="C10" s="3" t="s">
        <v>27</v>
      </c>
      <c r="D10" s="25">
        <v>67.8</v>
      </c>
      <c r="E10" s="27">
        <v>80.7</v>
      </c>
      <c r="F10" s="27">
        <f>AVERAGE(D10:E10)</f>
        <v>74.25</v>
      </c>
      <c r="G10" s="27">
        <f>STDEV(D10:E10)</f>
        <v>9.121677477306466</v>
      </c>
      <c r="H10" s="23">
        <v>65.8</v>
      </c>
      <c r="I10" s="23">
        <v>80</v>
      </c>
      <c r="J10" s="23">
        <f>AVERAGE(H10:I10)</f>
        <v>72.9</v>
      </c>
      <c r="K10" s="23">
        <f>STDEV(H10:I10)</f>
        <v>10.040916292848978</v>
      </c>
      <c r="L10" s="30">
        <v>70.7</v>
      </c>
      <c r="M10" s="29">
        <v>66</v>
      </c>
      <c r="N10" s="29">
        <v>41.7</v>
      </c>
      <c r="O10" s="29">
        <v>61.6</v>
      </c>
      <c r="P10" s="29">
        <f>AVERAGE(L10:O10)</f>
        <v>59.99999999999999</v>
      </c>
      <c r="Q10" s="29">
        <f>STDEV(L10:O10)</f>
        <v>12.753300226477407</v>
      </c>
      <c r="R10" s="31">
        <v>65.6</v>
      </c>
      <c r="S10" s="31">
        <v>70.7</v>
      </c>
      <c r="T10" s="32">
        <v>69.6</v>
      </c>
      <c r="U10" s="32">
        <v>74</v>
      </c>
      <c r="V10" s="31">
        <f>AVERAGE(R10:U10)</f>
        <v>69.975</v>
      </c>
      <c r="W10" s="32">
        <f>STDEV(R10:U10)</f>
        <v>3.464462440264004</v>
      </c>
      <c r="X10" s="42">
        <v>75.7</v>
      </c>
      <c r="Y10" s="42">
        <v>62.8</v>
      </c>
      <c r="Z10" s="43">
        <v>70.8</v>
      </c>
      <c r="AA10" s="42">
        <v>72.7</v>
      </c>
      <c r="AB10" s="42">
        <f>AVERAGE(X10:AA10)</f>
        <v>70.5</v>
      </c>
      <c r="AC10" s="42">
        <f>STDEV(X10:AA10)</f>
        <v>5.515432893255073</v>
      </c>
    </row>
    <row r="11" spans="2:29" ht="15.75">
      <c r="B11" s="4" t="s">
        <v>21</v>
      </c>
      <c r="C11" s="3" t="s">
        <v>28</v>
      </c>
      <c r="D11" s="27"/>
      <c r="E11" s="27"/>
      <c r="F11" s="27"/>
      <c r="G11" s="27"/>
      <c r="H11" s="23"/>
      <c r="I11" s="21"/>
      <c r="J11" s="21"/>
      <c r="K11" s="21"/>
      <c r="L11" s="29"/>
      <c r="M11" s="30"/>
      <c r="N11" s="29"/>
      <c r="O11" s="29"/>
      <c r="P11" s="29"/>
      <c r="Q11" s="29"/>
      <c r="R11" s="31"/>
      <c r="S11" s="31"/>
      <c r="T11" s="32"/>
      <c r="U11" s="32"/>
      <c r="V11" s="31"/>
      <c r="W11" s="31"/>
      <c r="X11" s="42"/>
      <c r="Y11" s="42"/>
      <c r="Z11" s="43"/>
      <c r="AA11" s="42"/>
      <c r="AB11" s="42"/>
      <c r="AC11" s="42"/>
    </row>
    <row r="12" spans="4:29" ht="15.75">
      <c r="D12" s="27"/>
      <c r="E12" s="27"/>
      <c r="F12" s="27"/>
      <c r="G12" s="27"/>
      <c r="H12" s="23"/>
      <c r="I12" s="21"/>
      <c r="J12" s="21"/>
      <c r="K12" s="21"/>
      <c r="L12" s="29"/>
      <c r="M12" s="30"/>
      <c r="N12" s="29"/>
      <c r="O12" s="29"/>
      <c r="P12" s="29"/>
      <c r="Q12" s="29"/>
      <c r="R12" s="31"/>
      <c r="S12" s="31"/>
      <c r="T12" s="32"/>
      <c r="U12" s="32"/>
      <c r="V12" s="31"/>
      <c r="W12" s="31"/>
      <c r="X12" s="42"/>
      <c r="Y12" s="42"/>
      <c r="Z12" s="43"/>
      <c r="AA12" s="42"/>
      <c r="AB12" s="42"/>
      <c r="AC12" s="42"/>
    </row>
    <row r="13" spans="1:29" ht="15.75">
      <c r="A13" s="4" t="s">
        <v>30</v>
      </c>
      <c r="B13" s="4" t="s">
        <v>24</v>
      </c>
      <c r="C13" s="1" t="s">
        <v>31</v>
      </c>
      <c r="D13" s="27">
        <v>20.2</v>
      </c>
      <c r="E13" s="27">
        <v>68.75</v>
      </c>
      <c r="F13" s="27">
        <f>AVERAGE(D13:E13)</f>
        <v>44.475</v>
      </c>
      <c r="G13" s="27">
        <f>STDEV(D13:E13)</f>
        <v>34.33003422660688</v>
      </c>
      <c r="H13" s="23">
        <v>37.4</v>
      </c>
      <c r="I13" s="23">
        <v>19.4</v>
      </c>
      <c r="J13" s="23">
        <f>AVERAGE(H13:I13)</f>
        <v>28.4</v>
      </c>
      <c r="K13" s="23">
        <f>STDEV(H13:I13)</f>
        <v>12.727922061357855</v>
      </c>
      <c r="L13" s="29">
        <v>45.6</v>
      </c>
      <c r="M13" s="30">
        <v>15.3</v>
      </c>
      <c r="N13" s="29">
        <v>17</v>
      </c>
      <c r="O13" s="29">
        <v>17.6</v>
      </c>
      <c r="P13" s="29">
        <f>AVERAGE(L13:O13)</f>
        <v>23.875</v>
      </c>
      <c r="Q13" s="29">
        <f>STDEV(L13:O13)</f>
        <v>14.516054330751642</v>
      </c>
      <c r="R13" s="31">
        <v>32.2</v>
      </c>
      <c r="S13" s="32">
        <v>25.7</v>
      </c>
      <c r="T13" s="32">
        <v>19.5</v>
      </c>
      <c r="U13" s="32">
        <v>19.5</v>
      </c>
      <c r="V13" s="31">
        <f>AVERAGE(R13:U13)</f>
        <v>24.225</v>
      </c>
      <c r="W13" s="32">
        <f>STDEV(R13:U13)</f>
        <v>6.067055848322693</v>
      </c>
      <c r="X13" s="42">
        <v>29.5</v>
      </c>
      <c r="Y13" s="42">
        <v>27.4</v>
      </c>
      <c r="Z13" s="42">
        <v>41.8</v>
      </c>
      <c r="AA13" s="42">
        <v>38.6</v>
      </c>
      <c r="AB13" s="42">
        <f>AVERAGE(X13:AA13)</f>
        <v>34.324999999999996</v>
      </c>
      <c r="AC13" s="42">
        <f>STDEV(X13:AA13)</f>
        <v>6.961501274868822</v>
      </c>
    </row>
    <row r="14" spans="2:29" ht="15.75">
      <c r="B14" s="4" t="s">
        <v>32</v>
      </c>
      <c r="C14" s="1" t="s">
        <v>33</v>
      </c>
      <c r="D14" s="27">
        <v>48.6</v>
      </c>
      <c r="E14" s="27">
        <v>11.61</v>
      </c>
      <c r="F14" s="27">
        <f>AVERAGE(D14:E14)</f>
        <v>30.105</v>
      </c>
      <c r="G14" s="27">
        <f>STDEV(D14:E14)</f>
        <v>26.155879836090396</v>
      </c>
      <c r="H14" s="23">
        <v>31</v>
      </c>
      <c r="I14" s="23">
        <v>58.2</v>
      </c>
      <c r="J14" s="23">
        <f>AVERAGE(H14:I14)</f>
        <v>44.6</v>
      </c>
      <c r="K14" s="23">
        <f>STDEV(H14:I14)</f>
        <v>19.233304448274083</v>
      </c>
      <c r="L14" s="29">
        <v>33.6</v>
      </c>
      <c r="M14" s="30">
        <v>51.4</v>
      </c>
      <c r="N14" s="29">
        <v>62</v>
      </c>
      <c r="O14" s="29">
        <v>50.4</v>
      </c>
      <c r="P14" s="29">
        <f>AVERAGE(L14:O14)</f>
        <v>49.35</v>
      </c>
      <c r="Q14" s="29">
        <f>STDEV(L14:O14)</f>
        <v>11.738682492795624</v>
      </c>
      <c r="R14" s="31">
        <v>45.2</v>
      </c>
      <c r="S14" s="32">
        <v>46</v>
      </c>
      <c r="T14" s="32">
        <v>59.1</v>
      </c>
      <c r="U14" s="32">
        <v>59.7</v>
      </c>
      <c r="V14" s="31">
        <f>AVERAGE(R14:U14)</f>
        <v>52.5</v>
      </c>
      <c r="W14" s="32">
        <f>STDEV(R14:U14)</f>
        <v>7.977886102638144</v>
      </c>
      <c r="X14" s="42">
        <v>44.2</v>
      </c>
      <c r="Y14" s="42">
        <v>45.8</v>
      </c>
      <c r="Z14" s="42">
        <v>23.6</v>
      </c>
      <c r="AA14" s="42">
        <v>36.8</v>
      </c>
      <c r="AB14" s="42">
        <f>AVERAGE(X14:AA14)</f>
        <v>37.599999999999994</v>
      </c>
      <c r="AC14" s="42">
        <f>STDEV(X14:AA14)</f>
        <v>10.123240587875035</v>
      </c>
    </row>
    <row r="15" spans="2:29" ht="15.75">
      <c r="B15" s="4" t="s">
        <v>21</v>
      </c>
      <c r="C15" s="3" t="s">
        <v>34</v>
      </c>
      <c r="D15" s="27"/>
      <c r="E15" s="27"/>
      <c r="F15" s="27"/>
      <c r="G15" s="27"/>
      <c r="H15" s="23"/>
      <c r="I15" s="23"/>
      <c r="J15" s="23"/>
      <c r="K15" s="23"/>
      <c r="L15" s="29"/>
      <c r="M15" s="30"/>
      <c r="N15" s="29"/>
      <c r="O15" s="29"/>
      <c r="P15" s="29"/>
      <c r="Q15" s="29"/>
      <c r="R15" s="31"/>
      <c r="S15" s="32"/>
      <c r="T15" s="32"/>
      <c r="U15" s="32"/>
      <c r="V15" s="31"/>
      <c r="W15" s="31"/>
      <c r="X15" s="42"/>
      <c r="Y15" s="42"/>
      <c r="Z15" s="42"/>
      <c r="AA15" s="42"/>
      <c r="AB15" s="42"/>
      <c r="AC15" s="42"/>
    </row>
    <row r="16" spans="4:29" ht="15.75">
      <c r="D16" s="27"/>
      <c r="E16" s="27"/>
      <c r="F16" s="27"/>
      <c r="G16" s="27"/>
      <c r="H16" s="23"/>
      <c r="I16" s="23"/>
      <c r="J16" s="23"/>
      <c r="K16" s="23"/>
      <c r="L16" s="29"/>
      <c r="M16" s="30"/>
      <c r="N16" s="29"/>
      <c r="O16" s="29"/>
      <c r="P16" s="29"/>
      <c r="Q16" s="29"/>
      <c r="R16" s="31"/>
      <c r="S16" s="32"/>
      <c r="T16" s="32"/>
      <c r="U16" s="32"/>
      <c r="V16" s="31"/>
      <c r="W16" s="31"/>
      <c r="X16" s="42"/>
      <c r="Y16" s="42"/>
      <c r="Z16" s="42"/>
      <c r="AA16" s="42"/>
      <c r="AB16" s="42"/>
      <c r="AC16" s="42"/>
    </row>
    <row r="17" spans="1:29" ht="15.75">
      <c r="A17" s="4" t="s">
        <v>35</v>
      </c>
      <c r="B17" s="2" t="s">
        <v>24</v>
      </c>
      <c r="C17" s="1" t="s">
        <v>36</v>
      </c>
      <c r="D17" s="27">
        <v>4.5</v>
      </c>
      <c r="E17" s="27">
        <v>0</v>
      </c>
      <c r="F17" s="27">
        <f>AVERAGE(D17:E17)</f>
        <v>2.25</v>
      </c>
      <c r="G17" s="27">
        <f>STDEV(D17:E17)</f>
        <v>3.181980515339464</v>
      </c>
      <c r="H17" s="23">
        <v>12.8</v>
      </c>
      <c r="I17" s="23">
        <v>4.35</v>
      </c>
      <c r="J17" s="23">
        <f>AVERAGE(H17:I17)</f>
        <v>8.575</v>
      </c>
      <c r="K17" s="23">
        <f>STDEV(H17:I17)</f>
        <v>5.97505230102633</v>
      </c>
      <c r="L17" s="29">
        <v>10.7</v>
      </c>
      <c r="M17" s="30">
        <v>13.9</v>
      </c>
      <c r="N17" s="29">
        <v>4.1</v>
      </c>
      <c r="O17" s="29">
        <v>8.4</v>
      </c>
      <c r="P17" s="29">
        <f>AVERAGE(L17:O17)</f>
        <v>9.275</v>
      </c>
      <c r="Q17" s="29">
        <f>STDEV(L17:O17)</f>
        <v>4.121791681619373</v>
      </c>
      <c r="R17" s="32">
        <v>3</v>
      </c>
      <c r="S17" s="32">
        <v>5.6</v>
      </c>
      <c r="T17" s="32">
        <v>8.2</v>
      </c>
      <c r="U17" s="32">
        <v>3</v>
      </c>
      <c r="V17" s="31">
        <f>AVERAGE(R17:U17)</f>
        <v>4.949999999999999</v>
      </c>
      <c r="W17" s="32">
        <f>STDEV(R17:U17)</f>
        <v>2.48931048016648</v>
      </c>
      <c r="X17" s="42">
        <v>5.2</v>
      </c>
      <c r="Y17" s="42">
        <v>5.3</v>
      </c>
      <c r="Z17" s="42">
        <v>5.9</v>
      </c>
      <c r="AA17" s="42">
        <v>8.3</v>
      </c>
      <c r="AB17" s="42">
        <f>AVERAGE(X17:AA17)</f>
        <v>6.175</v>
      </c>
      <c r="AC17" s="42">
        <f>STDEV(X17:AA17)</f>
        <v>1.4500000000000037</v>
      </c>
    </row>
    <row r="18" spans="2:29" ht="15.75">
      <c r="B18" s="2" t="s">
        <v>37</v>
      </c>
      <c r="C18" s="1" t="s">
        <v>38</v>
      </c>
      <c r="D18" s="27">
        <v>74.2</v>
      </c>
      <c r="E18" s="27">
        <v>80</v>
      </c>
      <c r="F18" s="27">
        <f>AVERAGE(D18:E18)</f>
        <v>77.1</v>
      </c>
      <c r="G18" s="27">
        <f>STDEV(D18:E18)</f>
        <v>4.101219330881974</v>
      </c>
      <c r="H18" s="23">
        <v>48.7</v>
      </c>
      <c r="I18" s="23">
        <v>78.3</v>
      </c>
      <c r="J18" s="23">
        <f>AVERAGE(H18:I18)</f>
        <v>63.5</v>
      </c>
      <c r="K18" s="23">
        <f>STDEV(H18:I18)</f>
        <v>20.930360723121805</v>
      </c>
      <c r="L18" s="29">
        <v>57.1</v>
      </c>
      <c r="M18" s="30">
        <v>56.5</v>
      </c>
      <c r="N18" s="29">
        <v>70.3</v>
      </c>
      <c r="O18" s="29">
        <v>62.1</v>
      </c>
      <c r="P18" s="29">
        <f>AVERAGE(L18:O18)</f>
        <v>61.49999999999999</v>
      </c>
      <c r="Q18" s="29">
        <f>STDEV(L18:O18)</f>
        <v>6.381222453417525</v>
      </c>
      <c r="R18" s="32">
        <v>73.3</v>
      </c>
      <c r="S18" s="32">
        <v>73.2</v>
      </c>
      <c r="T18" s="32">
        <v>64.4</v>
      </c>
      <c r="U18" s="32">
        <v>78.8</v>
      </c>
      <c r="V18" s="31">
        <f>AVERAGE(R18:U18)</f>
        <v>72.425</v>
      </c>
      <c r="W18" s="32">
        <f>STDEV(R18:U18)</f>
        <v>5.955599605973073</v>
      </c>
      <c r="X18" s="42">
        <v>74</v>
      </c>
      <c r="Y18" s="42">
        <v>70.2</v>
      </c>
      <c r="Z18" s="42">
        <v>64.7</v>
      </c>
      <c r="AA18" s="42">
        <v>58.3</v>
      </c>
      <c r="AB18" s="42">
        <f>AVERAGE(X18:AA18)</f>
        <v>66.8</v>
      </c>
      <c r="AC18" s="42">
        <f>STDEV(X18:AA18)</f>
        <v>6.832764203941673</v>
      </c>
    </row>
    <row r="19" spans="2:29" ht="15.75">
      <c r="B19" s="2" t="s">
        <v>21</v>
      </c>
      <c r="C19" s="3" t="s">
        <v>39</v>
      </c>
      <c r="D19" s="27"/>
      <c r="E19" s="27"/>
      <c r="F19" s="27"/>
      <c r="G19" s="27"/>
      <c r="H19" s="23"/>
      <c r="I19" s="23"/>
      <c r="J19" s="23"/>
      <c r="K19" s="23"/>
      <c r="L19" s="29"/>
      <c r="M19" s="30"/>
      <c r="N19" s="29"/>
      <c r="O19" s="29"/>
      <c r="P19" s="29"/>
      <c r="Q19" s="29"/>
      <c r="R19" s="32"/>
      <c r="S19" s="32"/>
      <c r="T19" s="32"/>
      <c r="U19" s="32"/>
      <c r="V19" s="31"/>
      <c r="W19" s="31"/>
      <c r="X19" s="42"/>
      <c r="Y19" s="42"/>
      <c r="Z19" s="42"/>
      <c r="AA19" s="42"/>
      <c r="AB19" s="42"/>
      <c r="AC19" s="42"/>
    </row>
    <row r="20" spans="4:29" ht="15.75">
      <c r="D20" s="27"/>
      <c r="E20" s="27"/>
      <c r="F20" s="27"/>
      <c r="G20" s="27"/>
      <c r="H20" s="23"/>
      <c r="I20" s="23"/>
      <c r="J20" s="23"/>
      <c r="K20" s="23"/>
      <c r="L20" s="29"/>
      <c r="M20" s="30"/>
      <c r="N20" s="29"/>
      <c r="O20" s="29"/>
      <c r="P20" s="29"/>
      <c r="Q20" s="29"/>
      <c r="R20" s="32"/>
      <c r="S20" s="32"/>
      <c r="T20" s="32"/>
      <c r="U20" s="32"/>
      <c r="V20" s="31"/>
      <c r="W20" s="31"/>
      <c r="X20" s="42"/>
      <c r="Y20" s="42"/>
      <c r="Z20" s="42"/>
      <c r="AA20" s="42"/>
      <c r="AB20" s="42"/>
      <c r="AC20" s="42"/>
    </row>
    <row r="21" spans="1:29" ht="15.75">
      <c r="A21" s="4" t="s">
        <v>40</v>
      </c>
      <c r="B21" s="2" t="s">
        <v>24</v>
      </c>
      <c r="C21" s="1" t="s">
        <v>41</v>
      </c>
      <c r="D21" s="27">
        <v>1.8</v>
      </c>
      <c r="E21" s="27">
        <v>0</v>
      </c>
      <c r="F21" s="27">
        <f>AVERAGE(D21:E21)</f>
        <v>0.9</v>
      </c>
      <c r="G21" s="27">
        <f>STDEV(D21:E21)</f>
        <v>1.2727922061357855</v>
      </c>
      <c r="H21" s="23">
        <v>1.8</v>
      </c>
      <c r="I21" s="23">
        <v>0</v>
      </c>
      <c r="J21" s="23">
        <f>AVERAGE(H21:I21)</f>
        <v>0.9</v>
      </c>
      <c r="K21" s="23">
        <f>STDEV(H21:I21)</f>
        <v>1.2727922061357855</v>
      </c>
      <c r="L21" s="29">
        <v>1.7</v>
      </c>
      <c r="M21" s="30">
        <v>1.4</v>
      </c>
      <c r="N21" s="29">
        <v>0</v>
      </c>
      <c r="O21" s="29">
        <v>0</v>
      </c>
      <c r="P21" s="29">
        <f>AVERAGE(L21:O21)</f>
        <v>0.7749999999999999</v>
      </c>
      <c r="Q21" s="29">
        <f>STDEV(L21:O21)</f>
        <v>0.9032349269892819</v>
      </c>
      <c r="R21" s="32">
        <v>2.1</v>
      </c>
      <c r="S21" s="32">
        <v>3.8</v>
      </c>
      <c r="T21" s="32">
        <v>0.9</v>
      </c>
      <c r="U21" s="32">
        <v>0</v>
      </c>
      <c r="V21" s="31">
        <f>AVERAGE(R21:U21)</f>
        <v>1.7000000000000002</v>
      </c>
      <c r="W21" s="32">
        <f>STDEV(R21:U21)</f>
        <v>1.6431676725154982</v>
      </c>
      <c r="X21" s="42">
        <v>1.2</v>
      </c>
      <c r="Y21" s="42">
        <v>1.3</v>
      </c>
      <c r="Z21" s="42">
        <v>1.8</v>
      </c>
      <c r="AA21" s="42">
        <v>4.3</v>
      </c>
      <c r="AB21" s="42">
        <f>AVERAGE(X21:AA21)</f>
        <v>2.15</v>
      </c>
      <c r="AC21" s="42">
        <f>STDEV(X21:AA21)</f>
        <v>1.457166199626293</v>
      </c>
    </row>
    <row r="22" spans="2:29" ht="15.75">
      <c r="B22" s="2" t="s">
        <v>42</v>
      </c>
      <c r="C22" s="1" t="s">
        <v>43</v>
      </c>
      <c r="D22" s="27">
        <v>56.9</v>
      </c>
      <c r="E22" s="27">
        <v>82.3</v>
      </c>
      <c r="F22" s="27">
        <f>AVERAGE(D22:E22)</f>
        <v>69.6</v>
      </c>
      <c r="G22" s="27">
        <f>STDEV(D22:E22)</f>
        <v>17.960512242138357</v>
      </c>
      <c r="H22" s="23">
        <v>56.9</v>
      </c>
      <c r="I22" s="23">
        <v>68.3</v>
      </c>
      <c r="J22" s="23">
        <f>AVERAGE(H22:I22)</f>
        <v>62.599999999999994</v>
      </c>
      <c r="K22" s="23">
        <f>STDEV(H22:I22)</f>
        <v>8.061017305526642</v>
      </c>
      <c r="L22" s="29">
        <v>57.3</v>
      </c>
      <c r="M22" s="30">
        <v>60.9</v>
      </c>
      <c r="N22" s="29">
        <v>68</v>
      </c>
      <c r="O22" s="29">
        <v>61.3</v>
      </c>
      <c r="P22" s="29">
        <f>AVERAGE(L22:O22)</f>
        <v>61.875</v>
      </c>
      <c r="Q22" s="29">
        <f>STDEV(L22:O22)</f>
        <v>4.461968922646894</v>
      </c>
      <c r="R22" s="32">
        <v>57.4</v>
      </c>
      <c r="S22" s="32">
        <v>57.7</v>
      </c>
      <c r="T22" s="32">
        <v>72.4</v>
      </c>
      <c r="U22" s="32">
        <v>74.1</v>
      </c>
      <c r="V22" s="31">
        <f>AVERAGE(R22:U22)</f>
        <v>65.4</v>
      </c>
      <c r="W22" s="32">
        <f>STDEV(R22:U22)</f>
        <v>9.091754506144557</v>
      </c>
      <c r="X22" s="42">
        <v>55</v>
      </c>
      <c r="Y22" s="42">
        <v>70.7</v>
      </c>
      <c r="Z22" s="42">
        <v>62.9</v>
      </c>
      <c r="AA22" s="42">
        <v>62.3</v>
      </c>
      <c r="AB22" s="42">
        <f>AVERAGE(X22:AA22)</f>
        <v>62.724999999999994</v>
      </c>
      <c r="AC22" s="42">
        <f>STDEV(X22:AA22)</f>
        <v>6.415800807381727</v>
      </c>
    </row>
    <row r="23" spans="2:29" ht="15.75">
      <c r="B23" s="2" t="s">
        <v>21</v>
      </c>
      <c r="C23" s="3" t="s">
        <v>44</v>
      </c>
      <c r="D23" s="27"/>
      <c r="E23" s="27"/>
      <c r="F23" s="27"/>
      <c r="G23" s="27"/>
      <c r="H23" s="23"/>
      <c r="I23" s="23"/>
      <c r="J23" s="23"/>
      <c r="K23" s="23"/>
      <c r="L23" s="29"/>
      <c r="M23" s="30"/>
      <c r="N23" s="29"/>
      <c r="O23" s="29"/>
      <c r="P23" s="29"/>
      <c r="Q23" s="29"/>
      <c r="R23" s="32"/>
      <c r="S23" s="32"/>
      <c r="T23" s="32"/>
      <c r="U23" s="32"/>
      <c r="V23" s="31"/>
      <c r="W23" s="31"/>
      <c r="X23" s="42"/>
      <c r="Y23" s="42"/>
      <c r="Z23" s="42"/>
      <c r="AA23" s="42"/>
      <c r="AB23" s="42"/>
      <c r="AC23" s="42"/>
    </row>
    <row r="24" spans="4:29" ht="15.75">
      <c r="D24" s="27"/>
      <c r="E24" s="27"/>
      <c r="F24" s="27"/>
      <c r="G24" s="27"/>
      <c r="H24" s="23"/>
      <c r="I24" s="23"/>
      <c r="J24" s="23"/>
      <c r="K24" s="23"/>
      <c r="L24" s="29"/>
      <c r="M24" s="30"/>
      <c r="N24" s="29"/>
      <c r="O24" s="29"/>
      <c r="P24" s="29"/>
      <c r="Q24" s="29"/>
      <c r="R24" s="32"/>
      <c r="S24" s="32"/>
      <c r="T24" s="32"/>
      <c r="U24" s="32"/>
      <c r="V24" s="31"/>
      <c r="W24" s="31"/>
      <c r="X24" s="42"/>
      <c r="Y24" s="42"/>
      <c r="Z24" s="42"/>
      <c r="AA24" s="42"/>
      <c r="AB24" s="42"/>
      <c r="AC24" s="42"/>
    </row>
    <row r="25" spans="1:29" ht="15.75">
      <c r="A25" s="4" t="s">
        <v>45</v>
      </c>
      <c r="B25" s="2" t="s">
        <v>24</v>
      </c>
      <c r="C25" s="1" t="s">
        <v>46</v>
      </c>
      <c r="D25" s="27">
        <v>22.3</v>
      </c>
      <c r="E25" s="27">
        <v>26.6</v>
      </c>
      <c r="F25" s="27">
        <f>AVERAGE(D25:E25)</f>
        <v>24.450000000000003</v>
      </c>
      <c r="G25" s="27">
        <f>STDEV(D25:E25)</f>
        <v>3.040559159102155</v>
      </c>
      <c r="H25" s="23">
        <v>9.9</v>
      </c>
      <c r="I25" s="23">
        <v>13.9</v>
      </c>
      <c r="J25" s="23">
        <f>AVERAGE(H25:I25)</f>
        <v>11.9</v>
      </c>
      <c r="K25" s="23">
        <f>STDEV(H25:I25)</f>
        <v>2.8284271247461903</v>
      </c>
      <c r="L25" s="29">
        <v>9.7</v>
      </c>
      <c r="M25" s="30">
        <v>18.7</v>
      </c>
      <c r="N25" s="29">
        <v>17.3</v>
      </c>
      <c r="O25" s="29">
        <v>15.2</v>
      </c>
      <c r="P25" s="29">
        <f>AVERAGE(L25:O25)</f>
        <v>15.225000000000001</v>
      </c>
      <c r="Q25" s="29">
        <f>STDEV(L25:O25)</f>
        <v>3.954217158089984</v>
      </c>
      <c r="R25" s="32">
        <v>18.9</v>
      </c>
      <c r="S25" s="32">
        <v>18.2</v>
      </c>
      <c r="T25" s="32">
        <v>20.8</v>
      </c>
      <c r="U25" s="32">
        <v>17.8</v>
      </c>
      <c r="V25" s="31">
        <f>AVERAGE(R25:U25)</f>
        <v>18.924999999999997</v>
      </c>
      <c r="W25" s="32">
        <f>STDEV(R25:U25)</f>
        <v>1.3301002468485852</v>
      </c>
      <c r="X25" s="42">
        <v>18.3</v>
      </c>
      <c r="Y25" s="42">
        <v>22.8</v>
      </c>
      <c r="Z25" s="42">
        <v>17</v>
      </c>
      <c r="AA25" s="42">
        <v>20</v>
      </c>
      <c r="AB25" s="42">
        <f>AVERAGE(X25:AA25)</f>
        <v>19.525</v>
      </c>
      <c r="AC25" s="42">
        <f>STDEV(X25:AA25)</f>
        <v>2.505161338783082</v>
      </c>
    </row>
    <row r="26" spans="2:29" ht="15.75">
      <c r="B26" s="2" t="s">
        <v>26</v>
      </c>
      <c r="C26" s="1" t="s">
        <v>47</v>
      </c>
      <c r="D26" s="27">
        <v>49</v>
      </c>
      <c r="E26" s="27">
        <v>41.2</v>
      </c>
      <c r="F26" s="27">
        <f>AVERAGE(D26:E26)</f>
        <v>45.1</v>
      </c>
      <c r="G26" s="27">
        <f>STDEV(D26:E26)</f>
        <v>5.515432893255069</v>
      </c>
      <c r="H26" s="23">
        <v>59.7</v>
      </c>
      <c r="I26" s="23">
        <v>53.3</v>
      </c>
      <c r="J26" s="23">
        <f>AVERAGE(H26:I26)</f>
        <v>56.5</v>
      </c>
      <c r="K26" s="23">
        <f>STDEV(H26:I26)</f>
        <v>4.5254833995939086</v>
      </c>
      <c r="L26" s="29">
        <v>60.6</v>
      </c>
      <c r="M26" s="30">
        <v>47.2</v>
      </c>
      <c r="N26" s="29">
        <v>48.8</v>
      </c>
      <c r="O26" s="29">
        <v>51.1</v>
      </c>
      <c r="P26" s="29">
        <f>AVERAGE(L26:O26)</f>
        <v>51.925000000000004</v>
      </c>
      <c r="Q26" s="29">
        <f>STDEV(L26:O26)</f>
        <v>6.000763840267894</v>
      </c>
      <c r="R26" s="32">
        <v>57.5</v>
      </c>
      <c r="S26" s="32">
        <v>55.7</v>
      </c>
      <c r="T26" s="32">
        <v>51.9</v>
      </c>
      <c r="U26" s="32">
        <v>50.4</v>
      </c>
      <c r="V26" s="31">
        <f>AVERAGE(R26:U26)</f>
        <v>53.875</v>
      </c>
      <c r="W26" s="32">
        <f>STDEV(R26:U26)</f>
        <v>3.2887434277142</v>
      </c>
      <c r="X26" s="42">
        <v>52.8</v>
      </c>
      <c r="Y26" s="42">
        <v>45.5</v>
      </c>
      <c r="Z26" s="42">
        <v>54.4</v>
      </c>
      <c r="AA26" s="42">
        <v>50.8</v>
      </c>
      <c r="AB26" s="42">
        <f>AVERAGE(X26:AA26)</f>
        <v>50.875</v>
      </c>
      <c r="AC26" s="42">
        <f>STDEV(X26:AA26)</f>
        <v>3.874166577041656</v>
      </c>
    </row>
    <row r="27" spans="2:29" ht="15.75">
      <c r="B27" s="2" t="s">
        <v>21</v>
      </c>
      <c r="C27" s="3" t="s">
        <v>48</v>
      </c>
      <c r="D27" s="27"/>
      <c r="E27" s="27"/>
      <c r="F27" s="27"/>
      <c r="G27" s="27"/>
      <c r="H27" s="23"/>
      <c r="I27" s="23"/>
      <c r="J27" s="23"/>
      <c r="K27" s="23"/>
      <c r="L27" s="29"/>
      <c r="M27" s="30"/>
      <c r="N27" s="29"/>
      <c r="O27" s="29"/>
      <c r="P27" s="29"/>
      <c r="Q27" s="29"/>
      <c r="R27" s="32"/>
      <c r="S27" s="32"/>
      <c r="T27" s="32"/>
      <c r="U27" s="32"/>
      <c r="V27" s="31"/>
      <c r="W27" s="31"/>
      <c r="X27" s="42"/>
      <c r="Y27" s="42"/>
      <c r="Z27" s="42"/>
      <c r="AA27" s="42"/>
      <c r="AB27" s="42"/>
      <c r="AC27" s="42"/>
    </row>
    <row r="28" spans="4:29" ht="15.75">
      <c r="D28" s="27"/>
      <c r="E28" s="27"/>
      <c r="F28" s="27"/>
      <c r="G28" s="27"/>
      <c r="H28" s="23"/>
      <c r="I28" s="23"/>
      <c r="J28" s="23"/>
      <c r="K28" s="23"/>
      <c r="L28" s="29"/>
      <c r="M28" s="30"/>
      <c r="N28" s="29"/>
      <c r="O28" s="29"/>
      <c r="P28" s="29"/>
      <c r="Q28" s="29"/>
      <c r="R28" s="32"/>
      <c r="S28" s="32"/>
      <c r="T28" s="32"/>
      <c r="U28" s="32"/>
      <c r="V28" s="31"/>
      <c r="W28" s="31"/>
      <c r="X28" s="42"/>
      <c r="Y28" s="42"/>
      <c r="Z28" s="42"/>
      <c r="AA28" s="42"/>
      <c r="AB28" s="42"/>
      <c r="AC28" s="42"/>
    </row>
    <row r="29" spans="1:29" ht="15.75">
      <c r="A29" s="4" t="s">
        <v>49</v>
      </c>
      <c r="B29" s="2" t="s">
        <v>24</v>
      </c>
      <c r="C29" s="1" t="s">
        <v>50</v>
      </c>
      <c r="D29" s="27">
        <v>26.2</v>
      </c>
      <c r="E29" s="27">
        <v>31.5</v>
      </c>
      <c r="F29" s="27">
        <f>AVERAGE(D29:E29)</f>
        <v>28.85</v>
      </c>
      <c r="G29" s="27">
        <f>STDEV(D29:E29)</f>
        <v>3.7476659402887025</v>
      </c>
      <c r="H29" s="23">
        <v>34.2</v>
      </c>
      <c r="I29" s="23">
        <v>11.4</v>
      </c>
      <c r="J29" s="23">
        <f>AVERAGE(H29:I29)</f>
        <v>22.8</v>
      </c>
      <c r="K29" s="23">
        <f>STDEV(H29:I29)</f>
        <v>16.122034611053287</v>
      </c>
      <c r="L29" s="29">
        <v>27.4</v>
      </c>
      <c r="M29" s="30">
        <v>19.7</v>
      </c>
      <c r="N29" s="29">
        <v>24.3</v>
      </c>
      <c r="O29" s="29">
        <v>26.7</v>
      </c>
      <c r="P29" s="29">
        <f>AVERAGE(L29:O29)</f>
        <v>24.525</v>
      </c>
      <c r="Q29" s="29">
        <f>STDEV(L29:O29)</f>
        <v>3.4798227924230245</v>
      </c>
      <c r="R29" s="32">
        <v>23.5</v>
      </c>
      <c r="S29" s="32">
        <v>34.1</v>
      </c>
      <c r="T29" s="32">
        <v>27</v>
      </c>
      <c r="U29" s="32">
        <v>29.4</v>
      </c>
      <c r="V29" s="31">
        <f>AVERAGE(R29:U29)</f>
        <v>28.5</v>
      </c>
      <c r="W29" s="32">
        <f>STDEV(R29:U29)</f>
        <v>4.4504681401698285</v>
      </c>
      <c r="X29" s="42">
        <v>37.8</v>
      </c>
      <c r="Y29" s="42">
        <v>31.9</v>
      </c>
      <c r="Z29" s="42">
        <v>31</v>
      </c>
      <c r="AA29" s="42">
        <v>33.3</v>
      </c>
      <c r="AB29" s="42">
        <f>AVERAGE(X29:AA29)</f>
        <v>33.5</v>
      </c>
      <c r="AC29" s="42">
        <f>STDEV(X29:AA29)</f>
        <v>3.0188297953566923</v>
      </c>
    </row>
    <row r="30" spans="2:29" ht="15.75">
      <c r="B30" s="2" t="s">
        <v>29</v>
      </c>
      <c r="C30" s="1" t="s">
        <v>51</v>
      </c>
      <c r="D30" s="27">
        <v>23</v>
      </c>
      <c r="E30" s="27">
        <v>12.5</v>
      </c>
      <c r="F30" s="27">
        <f>AVERAGE(D30:E30)</f>
        <v>17.75</v>
      </c>
      <c r="G30" s="27">
        <f>STDEV(D30:E30)</f>
        <v>7.424621202458749</v>
      </c>
      <c r="H30" s="23">
        <v>31.5</v>
      </c>
      <c r="I30" s="23">
        <v>25.7</v>
      </c>
      <c r="J30" s="23">
        <f>AVERAGE(H30:I30)</f>
        <v>28.6</v>
      </c>
      <c r="K30" s="23">
        <f>STDEV(H30:I30)</f>
        <v>4.1012193308819676</v>
      </c>
      <c r="L30" s="29">
        <v>27.4</v>
      </c>
      <c r="M30" s="30">
        <v>30.3</v>
      </c>
      <c r="N30" s="29">
        <v>32.4</v>
      </c>
      <c r="O30" s="29">
        <v>20</v>
      </c>
      <c r="P30" s="29">
        <f>AVERAGE(L30:O30)</f>
        <v>27.525</v>
      </c>
      <c r="Q30" s="29">
        <f>STDEV(L30:O30)</f>
        <v>5.419332677246036</v>
      </c>
      <c r="R30" s="32">
        <v>41.2</v>
      </c>
      <c r="S30" s="32">
        <v>36.4</v>
      </c>
      <c r="T30" s="32">
        <v>41.3</v>
      </c>
      <c r="U30" s="32">
        <v>11.8</v>
      </c>
      <c r="V30" s="31">
        <f>AVERAGE(R30:U30)</f>
        <v>32.675</v>
      </c>
      <c r="W30" s="32">
        <f>STDEV(R30:U30)</f>
        <v>14.103279760396166</v>
      </c>
      <c r="X30" s="42">
        <v>28.9</v>
      </c>
      <c r="Y30" s="42">
        <v>34.7</v>
      </c>
      <c r="Z30" s="42">
        <v>39.3</v>
      </c>
      <c r="AA30" s="42">
        <v>34.7</v>
      </c>
      <c r="AB30" s="42">
        <f>AVERAGE(X30:AA30)</f>
        <v>34.400000000000006</v>
      </c>
      <c r="AC30" s="42">
        <f>STDEV(X30:AA30)</f>
        <v>4.259890452425536</v>
      </c>
    </row>
    <row r="31" spans="2:29" ht="15.75">
      <c r="B31" s="2" t="s">
        <v>21</v>
      </c>
      <c r="C31" s="3" t="s">
        <v>52</v>
      </c>
      <c r="D31" s="27"/>
      <c r="E31" s="27"/>
      <c r="F31" s="27"/>
      <c r="G31" s="27"/>
      <c r="H31" s="23"/>
      <c r="I31" s="23"/>
      <c r="J31" s="23"/>
      <c r="K31" s="23"/>
      <c r="L31" s="29"/>
      <c r="M31" s="30"/>
      <c r="N31" s="29"/>
      <c r="O31" s="29"/>
      <c r="P31" s="29"/>
      <c r="Q31" s="29"/>
      <c r="R31" s="32"/>
      <c r="S31" s="32"/>
      <c r="T31" s="32"/>
      <c r="U31" s="32"/>
      <c r="V31" s="31"/>
      <c r="W31" s="31"/>
      <c r="X31" s="42"/>
      <c r="Y31" s="42"/>
      <c r="Z31" s="42"/>
      <c r="AA31" s="42"/>
      <c r="AB31" s="42"/>
      <c r="AC31" s="42"/>
    </row>
    <row r="32" spans="4:29" ht="15.75">
      <c r="D32" s="27"/>
      <c r="E32" s="27"/>
      <c r="F32" s="27"/>
      <c r="G32" s="27"/>
      <c r="H32" s="23"/>
      <c r="I32" s="23"/>
      <c r="J32" s="23"/>
      <c r="K32" s="23"/>
      <c r="L32" s="29"/>
      <c r="M32" s="30"/>
      <c r="N32" s="29"/>
      <c r="O32" s="29"/>
      <c r="P32" s="29"/>
      <c r="Q32" s="29"/>
      <c r="R32" s="32"/>
      <c r="S32" s="32"/>
      <c r="T32" s="32"/>
      <c r="U32" s="32"/>
      <c r="V32" s="31"/>
      <c r="W32" s="31"/>
      <c r="X32" s="42"/>
      <c r="Y32" s="42"/>
      <c r="Z32" s="42"/>
      <c r="AA32" s="42"/>
      <c r="AB32" s="42"/>
      <c r="AC32" s="42"/>
    </row>
    <row r="33" spans="1:29" ht="15.75">
      <c r="A33" s="4" t="s">
        <v>53</v>
      </c>
      <c r="B33" s="2" t="s">
        <v>24</v>
      </c>
      <c r="C33" s="1" t="s">
        <v>54</v>
      </c>
      <c r="D33" s="27">
        <v>12.2</v>
      </c>
      <c r="E33" s="27">
        <v>13.5</v>
      </c>
      <c r="F33" s="27">
        <f>AVERAGE(D33:E33)</f>
        <v>12.85</v>
      </c>
      <c r="G33" s="27">
        <f>STDEV(D33:E33)</f>
        <v>0.9192388155425123</v>
      </c>
      <c r="H33" s="24">
        <v>11.3</v>
      </c>
      <c r="I33" s="23">
        <v>13.3</v>
      </c>
      <c r="J33" s="23">
        <f>AVERAGE(H33:I33)</f>
        <v>12.3</v>
      </c>
      <c r="K33" s="23">
        <f>STDEV(H33:I33)</f>
        <v>1.4142135623730951</v>
      </c>
      <c r="L33" s="29">
        <v>12.7</v>
      </c>
      <c r="M33" s="30">
        <v>9.7</v>
      </c>
      <c r="N33" s="29">
        <v>13.3</v>
      </c>
      <c r="O33" s="29">
        <v>15.8</v>
      </c>
      <c r="P33" s="29">
        <f>AVERAGE(L33:O33)</f>
        <v>12.875</v>
      </c>
      <c r="Q33" s="29">
        <f>STDEV(L33:O33)</f>
        <v>2.506491571898854</v>
      </c>
      <c r="R33" s="32">
        <v>13.5</v>
      </c>
      <c r="S33" s="32">
        <v>13.2</v>
      </c>
      <c r="T33" s="32">
        <v>15.3</v>
      </c>
      <c r="U33" s="32">
        <v>8.6</v>
      </c>
      <c r="V33" s="31">
        <f>AVERAGE(R33:U33)</f>
        <v>12.65</v>
      </c>
      <c r="W33" s="32">
        <f>STDEV(R33:U33)</f>
        <v>2.854820484724042</v>
      </c>
      <c r="X33" s="42">
        <v>12</v>
      </c>
      <c r="Y33" s="42">
        <v>11.8</v>
      </c>
      <c r="Z33" s="42">
        <v>15</v>
      </c>
      <c r="AA33" s="42">
        <v>11.5</v>
      </c>
      <c r="AB33" s="42">
        <f>AVERAGE(X33:AA33)</f>
        <v>12.575</v>
      </c>
      <c r="AC33" s="42">
        <f>STDEV(X33:AA33)</f>
        <v>1.6296727687892936</v>
      </c>
    </row>
    <row r="34" spans="2:29" ht="15.75">
      <c r="B34" s="2" t="s">
        <v>26</v>
      </c>
      <c r="C34" s="1" t="s">
        <v>55</v>
      </c>
      <c r="D34" s="27">
        <v>57.8</v>
      </c>
      <c r="E34" s="27">
        <v>62.2</v>
      </c>
      <c r="F34" s="27">
        <f>AVERAGE(D34:E34)</f>
        <v>60</v>
      </c>
      <c r="G34" s="27">
        <f>STDEV(D34:E34)</f>
        <v>3.111269837220813</v>
      </c>
      <c r="H34" s="23">
        <v>53.9</v>
      </c>
      <c r="I34" s="23">
        <v>60</v>
      </c>
      <c r="J34" s="23">
        <f>AVERAGE(H34:I34)</f>
        <v>56.95</v>
      </c>
      <c r="K34" s="23">
        <f>STDEV(H34:I34)</f>
        <v>4.313351365237941</v>
      </c>
      <c r="L34" s="29">
        <v>47.6</v>
      </c>
      <c r="M34" s="30">
        <v>58.5</v>
      </c>
      <c r="N34" s="29">
        <v>51.8</v>
      </c>
      <c r="O34" s="29">
        <v>56.1</v>
      </c>
      <c r="P34" s="29">
        <f>AVERAGE(L34:O34)</f>
        <v>53.49999999999999</v>
      </c>
      <c r="Q34" s="29">
        <f>STDEV(L34:O34)</f>
        <v>4.81179107332533</v>
      </c>
      <c r="R34" s="32">
        <v>57.9</v>
      </c>
      <c r="S34" s="32">
        <v>52.1</v>
      </c>
      <c r="T34" s="32">
        <v>50</v>
      </c>
      <c r="U34" s="32">
        <v>71.4</v>
      </c>
      <c r="V34" s="31">
        <f>AVERAGE(R34:U34)</f>
        <v>57.85</v>
      </c>
      <c r="W34" s="32">
        <f>STDEV(R34:U34)</f>
        <v>9.631372349428384</v>
      </c>
      <c r="X34" s="42">
        <v>56.6</v>
      </c>
      <c r="Y34" s="42">
        <v>57.7</v>
      </c>
      <c r="Z34" s="42">
        <v>52.6</v>
      </c>
      <c r="AA34" s="42">
        <v>53.6</v>
      </c>
      <c r="AB34" s="42">
        <f>AVERAGE(X34:AA34)</f>
        <v>55.125</v>
      </c>
      <c r="AC34" s="42">
        <f>STDEV(X34:AA34)</f>
        <v>2.4157469514279297</v>
      </c>
    </row>
    <row r="35" spans="2:29" ht="15.75">
      <c r="B35" s="2" t="s">
        <v>21</v>
      </c>
      <c r="C35" s="3" t="s">
        <v>56</v>
      </c>
      <c r="D35" s="27"/>
      <c r="E35" s="27"/>
      <c r="F35" s="27"/>
      <c r="G35" s="27"/>
      <c r="H35" s="23"/>
      <c r="I35" s="23"/>
      <c r="J35" s="23"/>
      <c r="K35" s="23"/>
      <c r="L35" s="29"/>
      <c r="M35" s="30"/>
      <c r="N35" s="29"/>
      <c r="O35" s="29"/>
      <c r="P35" s="29"/>
      <c r="Q35" s="29"/>
      <c r="R35" s="32"/>
      <c r="S35" s="32"/>
      <c r="T35" s="32"/>
      <c r="U35" s="32"/>
      <c r="V35" s="31"/>
      <c r="W35" s="31"/>
      <c r="X35" s="42"/>
      <c r="Y35" s="42"/>
      <c r="Z35" s="42"/>
      <c r="AA35" s="42"/>
      <c r="AB35" s="42"/>
      <c r="AC35" s="42"/>
    </row>
    <row r="36" spans="4:29" ht="15.75">
      <c r="D36" s="27"/>
      <c r="E36" s="27"/>
      <c r="F36" s="27"/>
      <c r="G36" s="27"/>
      <c r="H36" s="23"/>
      <c r="I36" s="23"/>
      <c r="J36" s="23"/>
      <c r="K36" s="23"/>
      <c r="L36" s="29"/>
      <c r="M36" s="30"/>
      <c r="N36" s="29"/>
      <c r="O36" s="29"/>
      <c r="P36" s="29"/>
      <c r="Q36" s="29"/>
      <c r="R36" s="32"/>
      <c r="S36" s="32"/>
      <c r="T36" s="32"/>
      <c r="U36" s="32"/>
      <c r="V36" s="31"/>
      <c r="W36" s="31"/>
      <c r="X36" s="42"/>
      <c r="Y36" s="42"/>
      <c r="Z36" s="42"/>
      <c r="AA36" s="42"/>
      <c r="AB36" s="42"/>
      <c r="AC36" s="42"/>
    </row>
    <row r="37" spans="1:29" ht="15.75">
      <c r="A37" s="4" t="s">
        <v>57</v>
      </c>
      <c r="B37" s="2" t="s">
        <v>24</v>
      </c>
      <c r="C37" s="1" t="s">
        <v>58</v>
      </c>
      <c r="D37" s="27">
        <v>0</v>
      </c>
      <c r="E37" s="27">
        <v>0</v>
      </c>
      <c r="F37" s="27">
        <f>AVERAGE(D37:E37)</f>
        <v>0</v>
      </c>
      <c r="G37" s="27">
        <f>STDEV(D37:E37)</f>
        <v>0</v>
      </c>
      <c r="H37" s="23">
        <v>0</v>
      </c>
      <c r="I37" s="23">
        <v>0</v>
      </c>
      <c r="J37" s="23">
        <f>AVERAGE(H37:I37)</f>
        <v>0</v>
      </c>
      <c r="K37" s="23">
        <f>STDEV(H37:I37)</f>
        <v>0</v>
      </c>
      <c r="L37" s="29">
        <v>0</v>
      </c>
      <c r="M37" s="29">
        <v>0</v>
      </c>
      <c r="N37" s="29">
        <v>0</v>
      </c>
      <c r="O37" s="29">
        <v>0</v>
      </c>
      <c r="P37" s="29">
        <f>AVERAGE(L37:O37)</f>
        <v>0</v>
      </c>
      <c r="Q37" s="29">
        <f>STDEV(L37:O37)</f>
        <v>0</v>
      </c>
      <c r="R37" s="32">
        <v>0</v>
      </c>
      <c r="S37" s="32">
        <v>0</v>
      </c>
      <c r="T37" s="32">
        <v>0</v>
      </c>
      <c r="U37" s="32">
        <v>0</v>
      </c>
      <c r="V37" s="31">
        <f>AVERAGE(R37:U37)</f>
        <v>0</v>
      </c>
      <c r="W37" s="32">
        <f>STDEV(R37:U37)</f>
        <v>0</v>
      </c>
      <c r="X37" s="42">
        <v>0</v>
      </c>
      <c r="Y37" s="42">
        <v>0</v>
      </c>
      <c r="Z37" s="42">
        <v>0</v>
      </c>
      <c r="AA37" s="42">
        <v>0</v>
      </c>
      <c r="AB37" s="42">
        <f>AVERAGE(X37:AA37)</f>
        <v>0</v>
      </c>
      <c r="AC37" s="42">
        <f>STDEV(X37:AA37)</f>
        <v>0</v>
      </c>
    </row>
    <row r="38" spans="2:29" ht="15.75">
      <c r="B38" s="2" t="s">
        <v>59</v>
      </c>
      <c r="C38" s="1" t="s">
        <v>60</v>
      </c>
      <c r="D38" s="27">
        <v>42.1</v>
      </c>
      <c r="E38" s="27">
        <v>54.17</v>
      </c>
      <c r="F38" s="27">
        <f>AVERAGE(D38:E38)</f>
        <v>48.135000000000005</v>
      </c>
      <c r="G38" s="27">
        <f>STDEV(D38:E38)</f>
        <v>8.534778848921635</v>
      </c>
      <c r="H38" s="23">
        <v>44.9</v>
      </c>
      <c r="I38" s="23">
        <v>31.8</v>
      </c>
      <c r="J38" s="23">
        <f>AVERAGE(H38:I38)</f>
        <v>38.35</v>
      </c>
      <c r="K38" s="23">
        <f>STDEV(H38:I38)</f>
        <v>9.263098833543763</v>
      </c>
      <c r="L38" s="29">
        <v>53.1</v>
      </c>
      <c r="M38" s="29">
        <v>52.8</v>
      </c>
      <c r="N38" s="29">
        <v>32.3</v>
      </c>
      <c r="O38" s="29">
        <v>31.5</v>
      </c>
      <c r="P38" s="29">
        <f>AVERAGE(L38:O38)</f>
        <v>42.425</v>
      </c>
      <c r="Q38" s="29">
        <f>STDEV(L38:O38)</f>
        <v>12.15822766689291</v>
      </c>
      <c r="R38" s="32">
        <v>52.6</v>
      </c>
      <c r="S38" s="32">
        <v>50</v>
      </c>
      <c r="T38" s="32">
        <v>50</v>
      </c>
      <c r="U38" s="32">
        <v>9.1</v>
      </c>
      <c r="V38" s="31">
        <f>AVERAGE(R38:U38)</f>
        <v>40.425</v>
      </c>
      <c r="W38" s="32">
        <f>STDEV(R38:U38)</f>
        <v>20.91926942637658</v>
      </c>
      <c r="X38" s="42">
        <v>53.7</v>
      </c>
      <c r="Y38" s="42">
        <v>39.8</v>
      </c>
      <c r="Z38" s="42">
        <v>50</v>
      </c>
      <c r="AA38" s="42">
        <v>44.9</v>
      </c>
      <c r="AB38" s="42">
        <f>AVERAGE(X38:AA38)</f>
        <v>47.1</v>
      </c>
      <c r="AC38" s="42">
        <f>STDEV(X38:AA38)</f>
        <v>6.058052492344344</v>
      </c>
    </row>
    <row r="39" spans="2:29" ht="15.75">
      <c r="B39" s="2" t="s">
        <v>21</v>
      </c>
      <c r="C39" s="1" t="s">
        <v>61</v>
      </c>
      <c r="D39" s="27"/>
      <c r="E39" s="27"/>
      <c r="F39" s="27"/>
      <c r="G39" s="27"/>
      <c r="H39" s="23"/>
      <c r="I39" s="23"/>
      <c r="J39" s="23"/>
      <c r="K39" s="23"/>
      <c r="L39" s="29"/>
      <c r="M39" s="29"/>
      <c r="N39" s="29"/>
      <c r="O39" s="29"/>
      <c r="P39" s="29"/>
      <c r="Q39" s="29"/>
      <c r="R39" s="32"/>
      <c r="S39" s="32"/>
      <c r="T39" s="32"/>
      <c r="U39" s="32"/>
      <c r="V39" s="31"/>
      <c r="W39" s="31"/>
      <c r="X39" s="42"/>
      <c r="Y39" s="42"/>
      <c r="Z39" s="42"/>
      <c r="AA39" s="42"/>
      <c r="AB39" s="42"/>
      <c r="AC39" s="42"/>
    </row>
    <row r="40" spans="5:29" ht="15.75">
      <c r="E40" s="7"/>
      <c r="F40" s="7"/>
      <c r="G40" s="7"/>
      <c r="I40" s="7"/>
      <c r="J40" s="7"/>
      <c r="K40" s="7"/>
      <c r="M40" s="7"/>
      <c r="O40" s="7"/>
      <c r="P40" s="7"/>
      <c r="Q40" s="7"/>
      <c r="R40" s="7"/>
      <c r="S40" s="7"/>
      <c r="T40" s="7"/>
      <c r="U40" s="7"/>
      <c r="X40" s="7"/>
      <c r="Y40" s="7"/>
      <c r="Z40" s="8"/>
      <c r="AA40" s="8"/>
      <c r="AB40" s="8"/>
      <c r="AC40" s="8"/>
    </row>
    <row r="41" spans="5:29" ht="15.75">
      <c r="E41" s="7"/>
      <c r="F41" s="7"/>
      <c r="G41" s="7"/>
      <c r="I41" s="7"/>
      <c r="J41" s="7"/>
      <c r="K41" s="7"/>
      <c r="M41" s="7"/>
      <c r="O41" s="7"/>
      <c r="P41" s="7"/>
      <c r="Q41" s="7"/>
      <c r="R41" s="7"/>
      <c r="S41" s="7"/>
      <c r="T41" s="7"/>
      <c r="U41" s="7"/>
      <c r="X41" s="7"/>
      <c r="Y41" s="7"/>
      <c r="Z41" s="8"/>
      <c r="AA41" s="8"/>
      <c r="AB41" s="8"/>
      <c r="AC41" s="8"/>
    </row>
    <row r="42" spans="5:29" ht="15.75">
      <c r="E42" s="7"/>
      <c r="F42" s="7"/>
      <c r="G42" s="7"/>
      <c r="I42" s="7"/>
      <c r="J42" s="7"/>
      <c r="K42" s="7"/>
      <c r="M42" s="7"/>
      <c r="R42" s="7"/>
      <c r="S42" s="7"/>
      <c r="T42" s="7"/>
      <c r="U42" s="7"/>
      <c r="Z42" s="8"/>
      <c r="AA42" s="8"/>
      <c r="AB42" s="8"/>
      <c r="AC42" s="8"/>
    </row>
  </sheetData>
  <sheetProtection/>
  <mergeCells count="5">
    <mergeCell ref="D3:G3"/>
    <mergeCell ref="H3:K3"/>
    <mergeCell ref="L3:Q3"/>
    <mergeCell ref="R3:W3"/>
    <mergeCell ref="X3:AC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Sébastien Hébert</dc:creator>
  <cp:keywords/>
  <dc:description/>
  <cp:lastModifiedBy>Beth Kumar</cp:lastModifiedBy>
  <dcterms:created xsi:type="dcterms:W3CDTF">2012-07-05T15:12:13Z</dcterms:created>
  <dcterms:modified xsi:type="dcterms:W3CDTF">2013-01-28T16:24:35Z</dcterms:modified>
  <cp:category/>
  <cp:version/>
  <cp:contentType/>
  <cp:contentStatus/>
</cp:coreProperties>
</file>